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一分校教学信息化建设" sheetId="1" r:id="rId1"/>
  </sheets>
  <definedNames>
    <definedName name="_xlnm.Print_Area" localSheetId="0">一分校教学信息化建设!$A$2:$N$24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<sst xmlns="http://schemas.openxmlformats.org/spreadsheetml/2006/main" count="82" uniqueCount="70">
  <si>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附件</t>
  </si>
  <si>
    <t>项目支出绩效自评表</t>
  </si>
  <si>
    <t>（2024年度）</t>
  </si>
  <si>
    <t>项目名称</t>
  </si>
  <si>
    <t>一分校教学信息化建设</t>
  </si>
  <si>
    <t>主管部门</t>
  </si>
  <si>
    <t>中国共产党北京市委员会党校</t>
  </si>
  <si>
    <t>实施单位</t>
  </si>
  <si>
    <t>项目资金             （万元）</t>
  </si>
  <si>
    <t>年初预算数</t>
  </si>
  <si>
    <t>全年预算数</t>
  </si>
  <si>
    <t>全年执行数</t>
  </si>
  <si>
    <t>分值（10分）</t>
  </si>
  <si>
    <t>执行率</t>
  </si>
  <si>
    <t>得分</t>
  </si>
  <si>
    <t xml:space="preserve">      年度资金总额：</t>
  </si>
  <si>
    <t>其中：当年财政拨款</t>
  </si>
  <si>
    <t>—</t>
  </si>
  <si>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上年结转资金</t>
    </r>
  </si>
  <si>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其他资金</t>
    </r>
  </si>
  <si>
    <t>年度总体目标</t>
  </si>
  <si>
    <t>预期目标</t>
  </si>
  <si>
    <t>实际完成情况</t>
  </si>
  <si>
    <t>主要建设目标：通过专用网络线路及设备的接入，为一分校提供更安全更完善的信息化教学办公环境。</t>
  </si>
  <si>
    <t>通过专用网络线路及设备的接入，已完成为一分校提供更安全更完善的信息化教学办公环境。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</si>
  <si>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</si>
  <si>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</si>
  <si>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</si>
  <si>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</si>
  <si>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</si>
  <si>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</si>
  <si>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</si>
  <si>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</si>
  <si>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成本指标</t>
  </si>
  <si>
    <t>经济成本指标</t>
  </si>
  <si>
    <t>项目整体支出（万元）</t>
  </si>
  <si>
    <t>≤60</t>
  </si>
  <si>
    <t>采购硬件类费用（万元）</t>
  </si>
  <si>
    <t>≤30</t>
  </si>
  <si>
    <t>产出指标</t>
  </si>
  <si>
    <t>数量指标</t>
  </si>
  <si>
    <t>硬件采购数量</t>
  </si>
  <si>
    <r>
      <rPr>
        <sz val="10"/>
        <color theme="1"/>
        <rFont val="宋体"/>
        <charset val="134"/>
      </rPr>
      <t>≥25</t>
    </r>
    <r>
      <rPr>
        <sz val="10"/>
        <color theme="1"/>
        <rFont val="宋体"/>
        <charset val="134"/>
      </rPr>
      <t>个</t>
    </r>
  </si>
  <si>
    <r>
      <rPr>
        <sz val="10"/>
        <color theme="1"/>
        <rFont val="宋体"/>
        <charset val="134"/>
      </rPr>
      <t>25</t>
    </r>
    <r>
      <rPr>
        <sz val="10"/>
        <color theme="1"/>
        <rFont val="宋体"/>
        <charset val="134"/>
      </rPr>
      <t>个</t>
    </r>
  </si>
  <si>
    <t>网络建设点位数</t>
  </si>
  <si>
    <r>
      <rPr>
        <sz val="10"/>
        <color theme="1"/>
        <rFont val="宋体"/>
        <charset val="134"/>
      </rPr>
      <t xml:space="preserve">≥5 </t>
    </r>
    <r>
      <rPr>
        <sz val="10"/>
        <color theme="1"/>
        <rFont val="宋体"/>
        <charset val="134"/>
      </rPr>
      <t>个</t>
    </r>
  </si>
  <si>
    <r>
      <rPr>
        <sz val="10"/>
        <color theme="1"/>
        <rFont val="宋体"/>
        <charset val="134"/>
      </rPr>
      <t>5</t>
    </r>
    <r>
      <rPr>
        <sz val="10"/>
        <color theme="1"/>
        <rFont val="宋体"/>
        <charset val="134"/>
      </rPr>
      <t>个</t>
    </r>
  </si>
  <si>
    <t>质量指标</t>
  </si>
  <si>
    <t>系统集成完成率</t>
  </si>
  <si>
    <t>=100%</t>
  </si>
  <si>
    <t>系统验收合格率</t>
  </si>
  <si>
    <t>≥100%</t>
  </si>
  <si>
    <t>时效指标</t>
  </si>
  <si>
    <t>11月底完成系统</t>
  </si>
  <si>
    <t>≤12月</t>
  </si>
  <si>
    <t>11月</t>
  </si>
  <si>
    <t>效益指标</t>
  </si>
  <si>
    <t>社会效益指标</t>
  </si>
  <si>
    <t>系统利用率</t>
  </si>
  <si>
    <t>≥99%</t>
  </si>
  <si>
    <t>可持续影响指标</t>
  </si>
  <si>
    <t>系统、设备未来持续使用年限</t>
  </si>
  <si>
    <t>≥5年</t>
  </si>
  <si>
    <t>满意度指标</t>
  </si>
  <si>
    <t>服务对象满意度指标</t>
  </si>
  <si>
    <t>使用人员满意度</t>
  </si>
  <si>
    <t>≥95%</t>
  </si>
  <si>
    <t>支撑材料不充分。</t>
  </si>
  <si>
    <t>总分：</t>
  </si>
  <si>
    <t>注：
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2.请在“偏差原因分析及改进措施”中说明偏离目标、不能完成目标的原因及拟采取的措施。
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</si>
</sst>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  <numFmt numFmtId="178" formatCode="#,##0_ "/>
    <numFmt numFmtId="179" formatCode="#,##0.00_ "/>
  </numFmts>
  <fonts count="32">
    <font>
      <sz val="12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theme="1"/>
      <name val="宋体"/>
      <charset val="134"/>
    </font>
    <font>
      <b/>
      <sz val="14"/>
      <color indexed="8"/>
      <name val="黑体"/>
      <charset val="134"/>
    </font>
    <font>
      <b/>
      <sz val="14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0" fontId="1" fillId="0" borderId="1" xfId="3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8" fontId="1" fillId="0" borderId="4" xfId="0" applyNumberFormat="1" applyFont="1" applyBorder="1" applyAlignment="1">
      <alignment horizontal="center" vertical="center" wrapText="1"/>
    </xf>
    <xf numFmtId="178" fontId="1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25"/>
  <sheetViews>
    <sheetView tabSelected="1" view="pageBreakPreview" zoomScaleNormal="100" topLeftCell="A18" workbookViewId="0">
      <selection activeCell="O23" sqref="O23"/>
    </sheetView>
  </sheetViews>
  <sheetFormatPr defaultColWidth="8.08333333333333" defaultRowHeight="23.25" customHeight="1"/>
  <cols>
    <col min="1" max="1" width="2.91666666666667" style="1" customWidth="1"/>
    <col min="2" max="2" width="9.16666666666667" style="1" customWidth="1"/>
    <col min="3" max="3" width="16.8333333333333" style="1" customWidth="1"/>
    <col min="4" max="4" width="9.66666666666667" style="1" customWidth="1"/>
    <col min="5" max="5" width="14.4166666666667" style="1"/>
    <col min="6" max="6" width="8.91666666666667" style="1" customWidth="1"/>
    <col min="7" max="7" width="17.5833333333333" style="1" customWidth="1"/>
    <col min="8" max="8" width="14.5833333333333" style="1" customWidth="1"/>
    <col min="9" max="9" width="8.08333333333333" style="1"/>
    <col min="10" max="10" width="8.16666666666667" style="1" customWidth="1"/>
    <col min="11" max="12" width="8.08333333333333" style="1"/>
    <col min="13" max="14" width="10.1666666666667" style="1" customWidth="1"/>
    <col min="15" max="15" width="8.08333333333333" style="1"/>
    <col min="16" max="16" width="15" style="1" customWidth="1"/>
    <col min="17" max="17" width="20.9166666666667" style="1" customWidth="1"/>
    <col min="18" max="16384" width="8.08333333333333" style="1"/>
  </cols>
  <sheetData>
    <row r="1" customHeight="1" spans="1:1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Height="1" spans="1:1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Height="1" spans="1:14">
      <c r="A4" s="9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customHeight="1" spans="1:14">
      <c r="A5" s="9" t="s">
        <v>5</v>
      </c>
      <c r="B5" s="10"/>
      <c r="C5" s="10" t="s">
        <v>6</v>
      </c>
      <c r="D5" s="10"/>
      <c r="E5" s="10"/>
      <c r="F5" s="10"/>
      <c r="G5" s="10"/>
      <c r="H5" s="9" t="s">
        <v>7</v>
      </c>
      <c r="I5" s="10"/>
      <c r="J5" s="10" t="s">
        <v>6</v>
      </c>
      <c r="K5" s="10"/>
      <c r="L5" s="10"/>
      <c r="M5" s="10"/>
      <c r="N5" s="10"/>
    </row>
    <row r="6" customHeight="1" spans="1:14">
      <c r="A6" s="9" t="s">
        <v>8</v>
      </c>
      <c r="B6" s="10"/>
      <c r="C6" s="10"/>
      <c r="D6" s="10"/>
      <c r="E6" s="9" t="s">
        <v>9</v>
      </c>
      <c r="F6" s="9" t="s">
        <v>10</v>
      </c>
      <c r="G6" s="10"/>
      <c r="H6" s="9" t="s">
        <v>11</v>
      </c>
      <c r="I6" s="10"/>
      <c r="J6" s="9" t="s">
        <v>12</v>
      </c>
      <c r="K6" s="10"/>
      <c r="L6" s="9" t="s">
        <v>13</v>
      </c>
      <c r="M6" s="10"/>
      <c r="N6" s="9" t="s">
        <v>14</v>
      </c>
    </row>
    <row r="7" customHeight="1" spans="1:14">
      <c r="A7" s="10"/>
      <c r="B7" s="10"/>
      <c r="C7" s="11" t="s">
        <v>15</v>
      </c>
      <c r="D7" s="12"/>
      <c r="E7" s="13"/>
      <c r="F7" s="14">
        <f>SUM(F8:G10)</f>
        <v>62.162259</v>
      </c>
      <c r="G7" s="14"/>
      <c r="H7" s="14">
        <f>SUM(H8)</f>
        <v>59.913681</v>
      </c>
      <c r="I7" s="14"/>
      <c r="J7" s="10">
        <v>10</v>
      </c>
      <c r="K7" s="10"/>
      <c r="L7" s="31">
        <f>IF(F7&gt;0,ROUND(H7/F7,2),0)</f>
        <v>0.96</v>
      </c>
      <c r="M7" s="31"/>
      <c r="N7" s="32">
        <f>10*L7</f>
        <v>9.6</v>
      </c>
    </row>
    <row r="8" customHeight="1" spans="1:14">
      <c r="A8" s="10"/>
      <c r="B8" s="10"/>
      <c r="C8" s="9" t="s">
        <v>16</v>
      </c>
      <c r="D8" s="10"/>
      <c r="E8" s="13"/>
      <c r="F8" s="14">
        <v>62.162259</v>
      </c>
      <c r="G8" s="14"/>
      <c r="H8" s="14">
        <f>55.159681+4.754</f>
        <v>59.913681</v>
      </c>
      <c r="I8" s="14"/>
      <c r="J8" s="10" t="s">
        <v>17</v>
      </c>
      <c r="K8" s="10"/>
      <c r="L8" s="31">
        <f>IF(F8&gt;0,ROUND(H8/F8,2),0)</f>
        <v>0.96</v>
      </c>
      <c r="M8" s="31"/>
      <c r="N8" s="10" t="s">
        <v>17</v>
      </c>
    </row>
    <row r="9" customHeight="1" spans="1:14">
      <c r="A9" s="10"/>
      <c r="B9" s="10"/>
      <c r="C9" s="9" t="s">
        <v>18</v>
      </c>
      <c r="D9" s="10"/>
      <c r="E9" s="15"/>
      <c r="F9" s="15"/>
      <c r="G9" s="15"/>
      <c r="H9" s="15"/>
      <c r="I9" s="15"/>
      <c r="J9" s="10" t="s">
        <v>17</v>
      </c>
      <c r="K9" s="10"/>
      <c r="L9" s="10" t="s">
        <v>17</v>
      </c>
      <c r="M9" s="10"/>
      <c r="N9" s="10" t="s">
        <v>17</v>
      </c>
    </row>
    <row r="10" customHeight="1" spans="1:14">
      <c r="A10" s="10"/>
      <c r="B10" s="10"/>
      <c r="C10" s="9" t="s">
        <v>19</v>
      </c>
      <c r="D10" s="10"/>
      <c r="E10" s="15"/>
      <c r="F10" s="15"/>
      <c r="G10" s="15"/>
      <c r="H10" s="15"/>
      <c r="I10" s="15"/>
      <c r="J10" s="10" t="s">
        <v>17</v>
      </c>
      <c r="K10" s="10"/>
      <c r="L10" s="10" t="s">
        <v>17</v>
      </c>
      <c r="M10" s="10"/>
      <c r="N10" s="10" t="s">
        <v>17</v>
      </c>
    </row>
    <row r="11" customHeight="1" spans="1:14">
      <c r="A11" s="9" t="s">
        <v>20</v>
      </c>
      <c r="B11" s="9" t="s">
        <v>21</v>
      </c>
      <c r="C11" s="10"/>
      <c r="D11" s="10"/>
      <c r="E11" s="10"/>
      <c r="F11" s="10"/>
      <c r="G11" s="10"/>
      <c r="H11" s="9" t="s">
        <v>22</v>
      </c>
      <c r="I11" s="10"/>
      <c r="J11" s="10"/>
      <c r="K11" s="10"/>
      <c r="L11" s="10"/>
      <c r="M11" s="10"/>
      <c r="N11" s="10"/>
    </row>
    <row r="12" ht="210" customHeight="1" spans="1:17">
      <c r="A12" s="10"/>
      <c r="B12" s="16" t="s">
        <v>23</v>
      </c>
      <c r="C12" s="16"/>
      <c r="D12" s="16"/>
      <c r="E12" s="16"/>
      <c r="F12" s="16"/>
      <c r="G12" s="16"/>
      <c r="H12" s="17" t="s">
        <v>24</v>
      </c>
      <c r="I12" s="17"/>
      <c r="J12" s="17"/>
      <c r="K12" s="17"/>
      <c r="L12" s="17"/>
      <c r="M12" s="17"/>
      <c r="N12" s="17"/>
      <c r="O12" s="33"/>
      <c r="P12" s="33"/>
      <c r="Q12" s="33"/>
    </row>
    <row r="13" customHeight="1" spans="1:17">
      <c r="A13" s="9" t="s">
        <v>25</v>
      </c>
      <c r="B13" s="9" t="s">
        <v>26</v>
      </c>
      <c r="C13" s="9" t="s">
        <v>27</v>
      </c>
      <c r="D13" s="9" t="s">
        <v>28</v>
      </c>
      <c r="E13" s="10"/>
      <c r="F13" s="10"/>
      <c r="G13" s="9" t="s">
        <v>29</v>
      </c>
      <c r="H13" s="9" t="s">
        <v>30</v>
      </c>
      <c r="I13" s="9" t="s">
        <v>31</v>
      </c>
      <c r="J13" s="10"/>
      <c r="K13" s="9" t="s">
        <v>14</v>
      </c>
      <c r="L13" s="10"/>
      <c r="M13" s="9" t="s">
        <v>32</v>
      </c>
      <c r="N13" s="10"/>
      <c r="O13" s="33"/>
      <c r="P13" s="33"/>
      <c r="Q13" s="33"/>
    </row>
    <row r="14" customHeight="1" spans="1:17">
      <c r="A14" s="10"/>
      <c r="B14" s="9" t="s">
        <v>33</v>
      </c>
      <c r="C14" s="9" t="s">
        <v>34</v>
      </c>
      <c r="D14" s="18" t="s">
        <v>35</v>
      </c>
      <c r="E14" s="18"/>
      <c r="F14" s="18"/>
      <c r="G14" s="18" t="s">
        <v>36</v>
      </c>
      <c r="H14" s="10">
        <v>55.16</v>
      </c>
      <c r="I14" s="10">
        <v>5</v>
      </c>
      <c r="J14" s="10"/>
      <c r="K14" s="34">
        <v>5</v>
      </c>
      <c r="L14" s="34"/>
      <c r="M14" s="10"/>
      <c r="N14" s="10"/>
      <c r="O14" s="33"/>
      <c r="P14" s="33"/>
      <c r="Q14" s="33"/>
    </row>
    <row r="15" customHeight="1" spans="1:17">
      <c r="A15" s="10"/>
      <c r="B15" s="9"/>
      <c r="C15" s="9"/>
      <c r="D15" s="18" t="s">
        <v>37</v>
      </c>
      <c r="E15" s="18"/>
      <c r="F15" s="18"/>
      <c r="G15" s="18" t="s">
        <v>38</v>
      </c>
      <c r="H15" s="10">
        <v>30</v>
      </c>
      <c r="I15" s="10">
        <v>5</v>
      </c>
      <c r="J15" s="10"/>
      <c r="K15" s="34">
        <v>5</v>
      </c>
      <c r="L15" s="34"/>
      <c r="M15" s="10"/>
      <c r="N15" s="10"/>
      <c r="O15" s="33"/>
      <c r="P15" s="33"/>
      <c r="Q15" s="33"/>
    </row>
    <row r="16" customHeight="1" spans="1:17">
      <c r="A16" s="10"/>
      <c r="B16" s="19" t="s">
        <v>39</v>
      </c>
      <c r="C16" s="9" t="s">
        <v>40</v>
      </c>
      <c r="D16" s="10" t="s">
        <v>41</v>
      </c>
      <c r="E16" s="10"/>
      <c r="F16" s="10"/>
      <c r="G16" s="10" t="s">
        <v>42</v>
      </c>
      <c r="H16" s="10" t="s">
        <v>43</v>
      </c>
      <c r="I16" s="10">
        <v>10</v>
      </c>
      <c r="J16" s="10"/>
      <c r="K16" s="10">
        <v>10</v>
      </c>
      <c r="L16" s="10"/>
      <c r="M16" s="10"/>
      <c r="N16" s="10"/>
      <c r="O16" s="33"/>
      <c r="P16" s="33"/>
      <c r="Q16" s="33"/>
    </row>
    <row r="17" ht="27" customHeight="1" spans="1:17">
      <c r="A17" s="10"/>
      <c r="B17" s="20"/>
      <c r="C17" s="9"/>
      <c r="D17" s="10" t="s">
        <v>44</v>
      </c>
      <c r="E17" s="10"/>
      <c r="F17" s="10"/>
      <c r="G17" s="10" t="s">
        <v>45</v>
      </c>
      <c r="H17" s="10" t="s">
        <v>46</v>
      </c>
      <c r="I17" s="10">
        <v>10</v>
      </c>
      <c r="J17" s="10"/>
      <c r="K17" s="10">
        <v>10</v>
      </c>
      <c r="L17" s="10"/>
      <c r="M17" s="17"/>
      <c r="N17" s="17"/>
      <c r="O17" s="33"/>
      <c r="P17" s="33"/>
      <c r="Q17" s="33"/>
    </row>
    <row r="18" ht="24.75" customHeight="1" spans="1:17">
      <c r="A18" s="10"/>
      <c r="B18" s="20"/>
      <c r="C18" s="9" t="s">
        <v>47</v>
      </c>
      <c r="D18" s="18" t="s">
        <v>48</v>
      </c>
      <c r="E18" s="18"/>
      <c r="F18" s="18"/>
      <c r="G18" s="21" t="s">
        <v>49</v>
      </c>
      <c r="H18" s="22">
        <v>1</v>
      </c>
      <c r="I18" s="10">
        <v>10</v>
      </c>
      <c r="J18" s="10"/>
      <c r="K18" s="10">
        <v>10</v>
      </c>
      <c r="L18" s="10"/>
      <c r="M18" s="10"/>
      <c r="N18" s="10"/>
      <c r="O18" s="35"/>
      <c r="P18" s="36"/>
      <c r="Q18" s="44"/>
    </row>
    <row r="19" ht="97.5" customHeight="1" spans="1:17">
      <c r="A19" s="10"/>
      <c r="B19" s="20"/>
      <c r="C19" s="9"/>
      <c r="D19" s="18" t="s">
        <v>50</v>
      </c>
      <c r="E19" s="18"/>
      <c r="F19" s="18"/>
      <c r="G19" s="22" t="s">
        <v>51</v>
      </c>
      <c r="H19" s="23">
        <v>1</v>
      </c>
      <c r="I19" s="10">
        <v>5</v>
      </c>
      <c r="J19" s="10"/>
      <c r="K19" s="10">
        <v>5</v>
      </c>
      <c r="L19" s="10"/>
      <c r="M19" s="37"/>
      <c r="N19" s="37"/>
      <c r="O19" s="35"/>
      <c r="P19" s="36"/>
      <c r="Q19" s="44"/>
    </row>
    <row r="20" ht="26" customHeight="1" spans="1:17">
      <c r="A20" s="10"/>
      <c r="B20" s="20"/>
      <c r="C20" s="9" t="s">
        <v>52</v>
      </c>
      <c r="D20" s="24" t="s">
        <v>53</v>
      </c>
      <c r="E20" s="25"/>
      <c r="F20" s="26"/>
      <c r="G20" s="27" t="s">
        <v>54</v>
      </c>
      <c r="H20" s="27" t="s">
        <v>55</v>
      </c>
      <c r="I20" s="38">
        <v>5</v>
      </c>
      <c r="J20" s="39"/>
      <c r="K20" s="40">
        <v>5</v>
      </c>
      <c r="L20" s="41"/>
      <c r="M20" s="38"/>
      <c r="N20" s="39"/>
      <c r="O20" s="42"/>
      <c r="P20" s="42"/>
      <c r="Q20" s="42"/>
    </row>
    <row r="21" ht="26" customHeight="1" spans="1:17">
      <c r="A21" s="10"/>
      <c r="B21" s="10" t="s">
        <v>56</v>
      </c>
      <c r="C21" s="9" t="s">
        <v>57</v>
      </c>
      <c r="D21" s="18" t="s">
        <v>58</v>
      </c>
      <c r="E21" s="18"/>
      <c r="F21" s="18"/>
      <c r="G21" s="10" t="s">
        <v>59</v>
      </c>
      <c r="H21" s="10" t="s">
        <v>59</v>
      </c>
      <c r="I21" s="10">
        <v>15</v>
      </c>
      <c r="J21" s="10"/>
      <c r="K21" s="34">
        <v>15</v>
      </c>
      <c r="L21" s="34"/>
      <c r="M21" s="10"/>
      <c r="N21" s="10"/>
      <c r="O21" s="42"/>
      <c r="P21" s="42"/>
      <c r="Q21" s="42"/>
    </row>
    <row r="22" customHeight="1" spans="1:17">
      <c r="A22" s="10"/>
      <c r="B22" s="10"/>
      <c r="C22" s="9" t="s">
        <v>60</v>
      </c>
      <c r="D22" s="18" t="s">
        <v>61</v>
      </c>
      <c r="E22" s="18"/>
      <c r="F22" s="18"/>
      <c r="G22" s="10" t="s">
        <v>62</v>
      </c>
      <c r="H22" s="10" t="s">
        <v>62</v>
      </c>
      <c r="I22" s="10">
        <v>15</v>
      </c>
      <c r="J22" s="10"/>
      <c r="K22" s="34">
        <v>15</v>
      </c>
      <c r="L22" s="34"/>
      <c r="M22" s="10"/>
      <c r="N22" s="10"/>
      <c r="O22" s="42"/>
      <c r="P22" s="42"/>
      <c r="Q22" s="42"/>
    </row>
    <row r="23" ht="117.5" customHeight="1" spans="1:17">
      <c r="A23" s="10"/>
      <c r="B23" s="9" t="s">
        <v>63</v>
      </c>
      <c r="C23" s="18" t="s">
        <v>64</v>
      </c>
      <c r="D23" s="18" t="s">
        <v>65</v>
      </c>
      <c r="E23" s="18"/>
      <c r="F23" s="18"/>
      <c r="G23" s="28" t="s">
        <v>66</v>
      </c>
      <c r="H23" s="28" t="s">
        <v>66</v>
      </c>
      <c r="I23" s="10">
        <v>10</v>
      </c>
      <c r="J23" s="10"/>
      <c r="K23" s="34">
        <v>8</v>
      </c>
      <c r="L23" s="34"/>
      <c r="M23" s="10" t="s">
        <v>67</v>
      </c>
      <c r="N23" s="10"/>
      <c r="O23" s="42"/>
      <c r="P23" s="42"/>
      <c r="Q23" s="42"/>
    </row>
    <row r="24" customHeight="1" spans="1:14">
      <c r="A24" s="29" t="s">
        <v>68</v>
      </c>
      <c r="B24" s="18"/>
      <c r="C24" s="18"/>
      <c r="D24" s="18"/>
      <c r="E24" s="18"/>
      <c r="F24" s="18"/>
      <c r="G24" s="18"/>
      <c r="H24" s="18"/>
      <c r="I24" s="29">
        <f>SUM(I14:J23)+10</f>
        <v>100</v>
      </c>
      <c r="J24" s="29"/>
      <c r="K24" s="43">
        <f>SUM(K14:L23)+N7</f>
        <v>97.6</v>
      </c>
      <c r="L24" s="43"/>
      <c r="M24" s="10"/>
      <c r="N24" s="10"/>
    </row>
    <row r="25" ht="99" hidden="1" customHeight="1" spans="1:14">
      <c r="A25" s="17" t="s">
        <v>69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</sheetData>
  <mergeCells count="102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4:B15"/>
    <mergeCell ref="B16:B20"/>
    <mergeCell ref="B21:B22"/>
    <mergeCell ref="C14:C15"/>
    <mergeCell ref="C16:C17"/>
    <mergeCell ref="C18:C19"/>
    <mergeCell ref="O12:O13"/>
    <mergeCell ref="O21:O22"/>
    <mergeCell ref="P12:P13"/>
    <mergeCell ref="P21:P22"/>
    <mergeCell ref="Q12:Q13"/>
    <mergeCell ref="Q21:Q22"/>
    <mergeCell ref="A6:B10"/>
  </mergeCells>
  <pageMargins left="0.75" right="0.75" top="1" bottom="1" header="0.5" footer="0.5"/>
  <pageSetup paperSize="9" scale="55" orientation="portrait"/>
  <headerFooter/>
  <colBreaks count="1" manualBreakCount="1">
    <brk id="14" max="655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一分校教学信息化建设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张卫星</dc:creator>
  <cp:lastModifiedBy>1-169</cp:lastModifiedBy>
  <dcterms:created xsi:type="dcterms:W3CDTF">2025-05-08T07:11:00Z</dcterms:created>
  <cp:lastPrinted>2025-05-18T16:33:00Z</cp:lastPrinted>
  <dcterms:modified xsi:type="dcterms:W3CDTF">2025-08-25T08:13:15Z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1256D15CD64546FEBFBFAF6397BA06C3_11</vt:lpwstr>
  </property>
  <property fmtid="{D5CDD505-2E9C-101B-9397-08002B2CF9AE}" pid="3" name="KSOProductBuildVer">
    <vt:lpwstr>2052-12.1.0.22529</vt:lpwstr>
  </property>
</Properties>
</file>